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S:\Pricing\2024\"/>
    </mc:Choice>
  </mc:AlternateContent>
  <xr:revisionPtr revIDLastSave="0" documentId="13_ncr:1_{0AAE1F2D-C6CF-4D95-A987-56AA46317C21}" xr6:coauthVersionLast="47" xr6:coauthVersionMax="47" xr10:uidLastSave="{00000000-0000-0000-0000-000000000000}"/>
  <bookViews>
    <workbookView xWindow="30300" yWindow="735" windowWidth="26655" windowHeight="14145" tabRatio="854" xr2:uid="{00000000-000D-0000-FFFF-FFFF00000000}"/>
  </bookViews>
  <sheets>
    <sheet name="Optimus Fuel PROMO" sheetId="4" r:id="rId1"/>
    <sheet name="MAP Policy, Terms &amp; Conditions" sheetId="3" r:id="rId2"/>
  </sheets>
  <definedNames>
    <definedName name="_xlnm.Print_Area" localSheetId="1">'MAP Policy, Terms &amp; Conditions'!$A$1:$S$88</definedName>
  </definedNames>
  <calcPr calcId="181029"/>
  <fileRecoveryPr autoRecover="0"/>
</workbook>
</file>

<file path=xl/calcChain.xml><?xml version="1.0" encoding="utf-8"?>
<calcChain xmlns="http://schemas.openxmlformats.org/spreadsheetml/2006/main">
  <c r="K14" i="4" l="1"/>
  <c r="L24" i="4"/>
  <c r="L23" i="4" l="1"/>
  <c r="K16" i="4" s="1"/>
  <c r="K18" i="4" s="1"/>
</calcChain>
</file>

<file path=xl/sharedStrings.xml><?xml version="1.0" encoding="utf-8"?>
<sst xmlns="http://schemas.openxmlformats.org/spreadsheetml/2006/main" count="45" uniqueCount="45">
  <si>
    <t>Wholesale</t>
  </si>
  <si>
    <t>Sold To:</t>
  </si>
  <si>
    <t>Phone:</t>
  </si>
  <si>
    <t>Date:</t>
  </si>
  <si>
    <t>Acct#:</t>
  </si>
  <si>
    <t>Ship to:</t>
  </si>
  <si>
    <t>Ship Via:</t>
  </si>
  <si>
    <t>Comments:</t>
  </si>
  <si>
    <t>Ship Date</t>
  </si>
  <si>
    <t>PO #</t>
  </si>
  <si>
    <t>Total $ Amt.</t>
  </si>
  <si>
    <t>Katadyn North America</t>
  </si>
  <si>
    <t>email: cs@katadyn.com</t>
  </si>
  <si>
    <t>879853002291</t>
  </si>
  <si>
    <t>Payment Terms</t>
  </si>
  <si>
    <t>Quantity</t>
  </si>
  <si>
    <t>Salesperson:</t>
  </si>
  <si>
    <t>Product 
Number</t>
  </si>
  <si>
    <t>Suggested 
Retail/MAP</t>
  </si>
  <si>
    <t>130 Cyber Court, Suite D.</t>
  </si>
  <si>
    <t>Rocklin, CA 95765</t>
  </si>
  <si>
    <t>TEL: 1-800-755-6701</t>
  </si>
  <si>
    <t>879853001195</t>
  </si>
  <si>
    <t>**Fuel must be shipped in Case Pack quantities. Freight for fuel canisters will include a Hazmat fee of $24/casepack or $30/LTL shipment. All fuel is shipped via Ground.</t>
  </si>
  <si>
    <t>Canister Fuel 8 oz (220 gram)**</t>
  </si>
  <si>
    <t>Canister Fuel 4 oz (110 gram)**</t>
  </si>
  <si>
    <t>UPC/GTIN-13</t>
  </si>
  <si>
    <t>www.katadyngroup.com</t>
  </si>
  <si>
    <t>Effective 1/1/2024</t>
  </si>
  <si>
    <t>Fuel Promo Total</t>
  </si>
  <si>
    <t>Min. Order Qty.</t>
  </si>
  <si>
    <t>PROGRAM GUIDELINES</t>
  </si>
  <si>
    <t>Fuel Canisters</t>
  </si>
  <si>
    <t>20% 30 net 60 (Min order qty 24 - 456 Units)</t>
  </si>
  <si>
    <t>25% 60 net 90 (Min order qty 480+ Units)</t>
  </si>
  <si>
    <t>Subtotal</t>
  </si>
  <si>
    <t xml:space="preserve">1.)  </t>
  </si>
  <si>
    <t xml:space="preserve">2.)  </t>
  </si>
  <si>
    <t xml:space="preserve">All fuel must be shipped in one delivery </t>
  </si>
  <si>
    <t xml:space="preserve">3.)  </t>
  </si>
  <si>
    <t>Different fuel sizes can be combined to reach Min. Order Qty.</t>
  </si>
  <si>
    <t xml:space="preserve">4.)  </t>
  </si>
  <si>
    <t>FALL 2024 Optimus Fuel Promo</t>
  </si>
  <si>
    <t xml:space="preserve">Must have placed 2024 FALL PRESEASON Optimus stove order (minimum 18 units) to qualify </t>
  </si>
  <si>
    <t>Place promo order by January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</si>
</sst>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\ \ "/>
    <numFmt numFmtId="165" formatCode="&quot;$&quot;#,##0.00"/>
    <numFmt numFmtId="166" formatCode="[&lt;=9999999]###\-####;\(###\)\ ###\-####"/>
  </numFmts>
  <fonts count="37" x14ac:knownFonts="1">
    <font>
      <sz val="10"/>
      <name val="Arial"/>
    </font>
    <font>
      <sz val="10"/>
      <color indexed="8"/>
      <name val="Futura Medium"/>
    </font>
    <font>
      <b/>
      <sz val="12"/>
      <color indexed="8"/>
      <name val="Futura Medium"/>
    </font>
    <font>
      <b/>
      <sz val="10"/>
      <color indexed="8"/>
      <name val="Futura Medium"/>
    </font>
    <font>
      <sz val="12"/>
      <color indexed="8"/>
      <name val="Futura Medium"/>
    </font>
    <font>
      <sz val="11"/>
      <color indexed="8"/>
      <name val="Futura Medium"/>
    </font>
    <font>
      <i/>
      <sz val="8"/>
      <color indexed="8"/>
      <name val="Futura Medium"/>
    </font>
    <font>
      <sz val="14"/>
      <color indexed="8"/>
      <name val="Futura Medium"/>
    </font>
    <font>
      <b/>
      <sz val="16"/>
      <color indexed="8"/>
      <name val="Futura Medium"/>
    </font>
    <font>
      <sz val="16"/>
      <color indexed="8"/>
      <name val="Futura Medium"/>
    </font>
    <font>
      <b/>
      <sz val="14"/>
      <color indexed="8"/>
      <name val="Futura Medium"/>
    </font>
    <font>
      <sz val="10"/>
      <name val="Arial"/>
      <family val="2"/>
    </font>
    <font>
      <b/>
      <sz val="12"/>
      <name val="Futura Medium"/>
    </font>
    <font>
      <sz val="20"/>
      <color indexed="8"/>
      <name val="Futura Medium"/>
    </font>
    <font>
      <sz val="10"/>
      <color indexed="8"/>
      <name val="MS Sans Serif"/>
      <family val="2"/>
    </font>
    <font>
      <b/>
      <sz val="14"/>
      <name val="Futura Medium"/>
    </font>
    <font>
      <b/>
      <i/>
      <sz val="24"/>
      <name val="Futura Medium"/>
    </font>
    <font>
      <sz val="14"/>
      <name val="Futura Medium"/>
    </font>
    <font>
      <sz val="10"/>
      <color indexed="8"/>
      <name val="MS Sans Serif"/>
      <family val="2"/>
    </font>
    <font>
      <sz val="9"/>
      <color indexed="8"/>
      <name val="Futura Medium"/>
    </font>
    <font>
      <u/>
      <sz val="10"/>
      <color indexed="12"/>
      <name val="Arial"/>
      <family val="2"/>
    </font>
    <font>
      <b/>
      <sz val="11"/>
      <color indexed="8"/>
      <name val="Futura Medium"/>
      <family val="2"/>
    </font>
    <font>
      <sz val="11"/>
      <name val="Futura Medium"/>
    </font>
    <font>
      <u/>
      <sz val="10"/>
      <color theme="10"/>
      <name val="Arial"/>
      <family val="2"/>
    </font>
    <font>
      <sz val="10"/>
      <name val="Futura Medium"/>
    </font>
    <font>
      <sz val="12"/>
      <name val="Futura Medium"/>
    </font>
    <font>
      <sz val="32"/>
      <name val="Futura Medium"/>
    </font>
    <font>
      <b/>
      <sz val="10"/>
      <name val="Futura Medium"/>
    </font>
    <font>
      <b/>
      <sz val="16"/>
      <name val="Futura Medium"/>
    </font>
    <font>
      <sz val="20"/>
      <name val="Futura Medium"/>
    </font>
    <font>
      <b/>
      <sz val="18"/>
      <color rgb="FFFF0000"/>
      <name val="Calibri"/>
      <family val="2"/>
    </font>
    <font>
      <sz val="10"/>
      <color rgb="FF00B050"/>
      <name val="Arial"/>
      <family val="2"/>
    </font>
    <font>
      <sz val="16"/>
      <name val="Futura Medium"/>
    </font>
    <font>
      <sz val="15"/>
      <name val="Futura Medium"/>
    </font>
    <font>
      <b/>
      <u/>
      <sz val="14"/>
      <name val="Futura Medium"/>
    </font>
    <font>
      <b/>
      <sz val="20"/>
      <color rgb="FFFF0000"/>
      <name val="Futura Medium"/>
    </font>
    <font>
      <b/>
      <sz val="16"/>
      <color rgb="FFFF0000"/>
      <name val="Futura Medium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  <xf numFmtId="0" fontId="14" fillId="0" borderId="0"/>
    <xf numFmtId="0" fontId="18" fillId="0" borderId="0"/>
    <xf numFmtId="0" fontId="14" fillId="0" borderId="0"/>
  </cellStyleXfs>
  <cellXfs count="125">
    <xf numFmtId="0" fontId="0" fillId="0" borderId="0" xfId="0"/>
    <xf numFmtId="0" fontId="0" fillId="3" borderId="0" xfId="0" applyFill="1"/>
    <xf numFmtId="0" fontId="15" fillId="2" borderId="6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/>
    <xf numFmtId="4" fontId="1" fillId="3" borderId="0" xfId="0" applyNumberFormat="1" applyFont="1" applyFill="1"/>
    <xf numFmtId="0" fontId="12" fillId="3" borderId="0" xfId="0" applyFont="1" applyFill="1" applyAlignment="1">
      <alignment horizontal="right"/>
    </xf>
    <xf numFmtId="0" fontId="2" fillId="3" borderId="0" xfId="0" applyFont="1" applyFill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4" fontId="1" fillId="3" borderId="2" xfId="0" applyNumberFormat="1" applyFont="1" applyFill="1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4" fontId="4" fillId="3" borderId="0" xfId="0" applyNumberFormat="1" applyFont="1" applyFill="1"/>
    <xf numFmtId="0" fontId="2" fillId="3" borderId="0" xfId="0" applyFont="1" applyFill="1" applyAlignment="1" applyProtection="1">
      <alignment horizontal="center"/>
      <protection hidden="1"/>
    </xf>
    <xf numFmtId="165" fontId="2" fillId="3" borderId="0" xfId="0" applyNumberFormat="1" applyFont="1" applyFill="1" applyProtection="1">
      <protection hidden="1"/>
    </xf>
    <xf numFmtId="0" fontId="13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/>
    <xf numFmtId="0" fontId="5" fillId="3" borderId="0" xfId="0" applyFont="1" applyFill="1" applyAlignment="1">
      <alignment horizontal="left" vertical="center"/>
    </xf>
    <xf numFmtId="0" fontId="6" fillId="3" borderId="9" xfId="0" applyFont="1" applyFill="1" applyBorder="1" applyProtection="1"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>
      <alignment horizontal="left" wrapText="1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19" fillId="3" borderId="0" xfId="0" applyFont="1" applyFill="1"/>
    <xf numFmtId="0" fontId="12" fillId="3" borderId="0" xfId="0" applyFont="1" applyFill="1" applyAlignment="1" applyProtection="1">
      <alignment horizontal="left"/>
      <protection hidden="1"/>
    </xf>
    <xf numFmtId="0" fontId="24" fillId="3" borderId="0" xfId="0" applyFont="1" applyFill="1"/>
    <xf numFmtId="0" fontId="26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164" fontId="24" fillId="3" borderId="0" xfId="0" applyNumberFormat="1" applyFont="1" applyFill="1" applyAlignment="1">
      <alignment horizontal="center"/>
    </xf>
    <xf numFmtId="4" fontId="24" fillId="3" borderId="0" xfId="0" applyNumberFormat="1" applyFont="1" applyFill="1"/>
    <xf numFmtId="164" fontId="28" fillId="3" borderId="0" xfId="0" applyNumberFormat="1" applyFont="1" applyFill="1" applyAlignment="1">
      <alignment horizontal="center"/>
    </xf>
    <xf numFmtId="0" fontId="24" fillId="3" borderId="1" xfId="0" applyFont="1" applyFill="1" applyBorder="1" applyAlignment="1">
      <alignment horizontal="center"/>
    </xf>
    <xf numFmtId="164" fontId="15" fillId="3" borderId="0" xfId="0" applyNumberFormat="1" applyFont="1" applyFill="1" applyAlignment="1" applyProtection="1">
      <alignment horizontal="center"/>
      <protection hidden="1"/>
    </xf>
    <xf numFmtId="164" fontId="15" fillId="3" borderId="0" xfId="0" applyNumberFormat="1" applyFont="1" applyFill="1" applyAlignment="1" applyProtection="1">
      <alignment horizontal="left" vertical="center"/>
      <protection locked="0"/>
    </xf>
    <xf numFmtId="164" fontId="34" fillId="3" borderId="0" xfId="1" applyNumberFormat="1" applyFont="1" applyFill="1" applyAlignment="1" applyProtection="1">
      <alignment horizontal="left" vertical="center"/>
      <protection locked="0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164" fontId="12" fillId="3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left" vertical="center"/>
    </xf>
    <xf numFmtId="164" fontId="34" fillId="3" borderId="0" xfId="1" applyNumberFormat="1" applyFont="1" applyFill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164" fontId="24" fillId="3" borderId="2" xfId="0" applyNumberFormat="1" applyFont="1" applyFill="1" applyBorder="1" applyAlignment="1">
      <alignment horizontal="center"/>
    </xf>
    <xf numFmtId="164" fontId="25" fillId="3" borderId="2" xfId="0" applyNumberFormat="1" applyFont="1" applyFill="1" applyBorder="1" applyAlignment="1">
      <alignment horizontal="center"/>
    </xf>
    <xf numFmtId="0" fontId="12" fillId="3" borderId="0" xfId="0" applyFont="1" applyFill="1"/>
    <xf numFmtId="0" fontId="33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left" wrapText="1"/>
    </xf>
    <xf numFmtId="0" fontId="29" fillId="3" borderId="0" xfId="0" applyFont="1" applyFill="1"/>
    <xf numFmtId="49" fontId="24" fillId="3" borderId="0" xfId="0" applyNumberFormat="1" applyFont="1" applyFill="1" applyAlignment="1">
      <alignment horizontal="center"/>
    </xf>
    <xf numFmtId="49" fontId="24" fillId="3" borderId="0" xfId="0" applyNumberFormat="1" applyFont="1" applyFill="1" applyAlignment="1">
      <alignment horizontal="center" vertical="center"/>
    </xf>
    <xf numFmtId="164" fontId="24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center" vertical="center" textRotation="90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7" fillId="3" borderId="0" xfId="1" applyFont="1" applyFill="1"/>
    <xf numFmtId="0" fontId="28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right" vertical="center"/>
    </xf>
    <xf numFmtId="0" fontId="24" fillId="3" borderId="0" xfId="0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horizontal="left"/>
      <protection hidden="1"/>
    </xf>
    <xf numFmtId="0" fontId="4" fillId="3" borderId="3" xfId="0" applyFont="1" applyFill="1" applyBorder="1"/>
    <xf numFmtId="4" fontId="4" fillId="3" borderId="3" xfId="0" applyNumberFormat="1" applyFont="1" applyFill="1" applyBorder="1"/>
    <xf numFmtId="0" fontId="17" fillId="3" borderId="6" xfId="0" applyFont="1" applyFill="1" applyBorder="1" applyAlignment="1" applyProtection="1">
      <alignment horizontal="center" wrapText="1"/>
      <protection hidden="1"/>
    </xf>
    <xf numFmtId="49" fontId="17" fillId="3" borderId="6" xfId="0" applyNumberFormat="1" applyFont="1" applyFill="1" applyBorder="1" applyAlignment="1" applyProtection="1">
      <alignment horizontal="center"/>
      <protection hidden="1"/>
    </xf>
    <xf numFmtId="164" fontId="17" fillId="3" borderId="6" xfId="0" applyNumberFormat="1" applyFont="1" applyFill="1" applyBorder="1" applyAlignment="1" applyProtection="1">
      <alignment horizontal="center" wrapText="1"/>
      <protection hidden="1"/>
    </xf>
    <xf numFmtId="164" fontId="17" fillId="3" borderId="6" xfId="0" applyNumberFormat="1" applyFont="1" applyFill="1" applyBorder="1" applyAlignment="1" applyProtection="1">
      <alignment horizontal="center"/>
      <protection hidden="1"/>
    </xf>
    <xf numFmtId="1" fontId="7" fillId="3" borderId="6" xfId="0" applyNumberFormat="1" applyFont="1" applyFill="1" applyBorder="1" applyAlignment="1" applyProtection="1">
      <alignment horizontal="center" wrapText="1"/>
      <protection hidden="1"/>
    </xf>
    <xf numFmtId="0" fontId="10" fillId="3" borderId="6" xfId="0" applyFont="1" applyFill="1" applyBorder="1" applyAlignment="1">
      <alignment horizontal="center"/>
    </xf>
    <xf numFmtId="0" fontId="10" fillId="3" borderId="6" xfId="0" applyFont="1" applyFill="1" applyBorder="1" applyAlignment="1" applyProtection="1">
      <alignment horizontal="center" wrapText="1"/>
      <protection hidden="1"/>
    </xf>
    <xf numFmtId="0" fontId="17" fillId="3" borderId="6" xfId="0" applyFont="1" applyFill="1" applyBorder="1" applyAlignment="1" applyProtection="1">
      <alignment horizontal="center"/>
      <protection hidden="1"/>
    </xf>
    <xf numFmtId="1" fontId="17" fillId="3" borderId="6" xfId="0" applyNumberFormat="1" applyFont="1" applyFill="1" applyBorder="1" applyAlignment="1" applyProtection="1">
      <alignment horizontal="center"/>
      <protection hidden="1"/>
    </xf>
    <xf numFmtId="165" fontId="15" fillId="3" borderId="6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/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27" fillId="2" borderId="4" xfId="0" applyFont="1" applyFill="1" applyBorder="1" applyAlignment="1" applyProtection="1">
      <alignment horizontal="center" vertical="center"/>
      <protection hidden="1"/>
    </xf>
    <xf numFmtId="164" fontId="24" fillId="2" borderId="4" xfId="0" applyNumberFormat="1" applyFont="1" applyFill="1" applyBorder="1" applyAlignment="1" applyProtection="1">
      <alignment horizontal="center"/>
      <protection hidden="1"/>
    </xf>
    <xf numFmtId="0" fontId="30" fillId="4" borderId="8" xfId="0" applyFont="1" applyFill="1" applyBorder="1" applyAlignment="1" applyProtection="1">
      <alignment horizontal="center" vertical="center"/>
      <protection hidden="1"/>
    </xf>
    <xf numFmtId="0" fontId="30" fillId="4" borderId="5" xfId="0" applyFont="1" applyFill="1" applyBorder="1" applyAlignment="1" applyProtection="1">
      <alignment horizontal="center" vertical="center"/>
      <protection hidden="1"/>
    </xf>
    <xf numFmtId="49" fontId="9" fillId="2" borderId="1" xfId="0" applyNumberFormat="1" applyFont="1" applyFill="1" applyBorder="1" applyAlignment="1" applyProtection="1">
      <alignment horizontal="center"/>
      <protection hidden="1"/>
    </xf>
    <xf numFmtId="0" fontId="32" fillId="2" borderId="1" xfId="0" applyFont="1" applyFill="1" applyBorder="1" applyAlignment="1" applyProtection="1">
      <alignment horizontal="center" vertical="center"/>
      <protection hidden="1"/>
    </xf>
    <xf numFmtId="14" fontId="32" fillId="2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6" xfId="0" applyFont="1" applyFill="1" applyBorder="1" applyAlignment="1" applyProtection="1">
      <alignment horizontal="left"/>
      <protection hidden="1"/>
    </xf>
    <xf numFmtId="49" fontId="32" fillId="2" borderId="1" xfId="0" applyNumberFormat="1" applyFont="1" applyFill="1" applyBorder="1" applyAlignment="1" applyProtection="1">
      <alignment horizontal="center" vertical="center"/>
      <protection hidden="1"/>
    </xf>
    <xf numFmtId="4" fontId="8" fillId="4" borderId="12" xfId="0" applyNumberFormat="1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center"/>
    </xf>
    <xf numFmtId="166" fontId="32" fillId="2" borderId="1" xfId="0" applyNumberFormat="1" applyFont="1" applyFill="1" applyBorder="1" applyAlignment="1" applyProtection="1">
      <alignment horizontal="center" vertical="center"/>
      <protection hidden="1"/>
    </xf>
    <xf numFmtId="165" fontId="8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14" fontId="10" fillId="2" borderId="3" xfId="0" applyNumberFormat="1" applyFont="1" applyFill="1" applyBorder="1" applyAlignment="1" applyProtection="1">
      <alignment horizontal="center"/>
      <protection hidden="1"/>
    </xf>
    <xf numFmtId="14" fontId="10" fillId="2" borderId="7" xfId="0" applyNumberFormat="1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0" fillId="3" borderId="7" xfId="0" applyFont="1" applyFill="1" applyBorder="1" applyAlignment="1" applyProtection="1">
      <alignment horizont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center" vertical="center"/>
      <protection hidden="1"/>
    </xf>
    <xf numFmtId="0" fontId="16" fillId="4" borderId="15" xfId="0" applyFont="1" applyFill="1" applyBorder="1" applyAlignment="1" applyProtection="1">
      <alignment horizontal="center" vertical="center"/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49" fontId="22" fillId="3" borderId="2" xfId="0" applyNumberFormat="1" applyFont="1" applyFill="1" applyBorder="1" applyAlignment="1" applyProtection="1">
      <alignment horizontal="center"/>
      <protection hidden="1"/>
    </xf>
    <xf numFmtId="164" fontId="22" fillId="3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Protection="1"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49" fontId="22" fillId="3" borderId="0" xfId="0" applyNumberFormat="1" applyFont="1" applyFill="1" applyBorder="1" applyAlignment="1" applyProtection="1">
      <alignment horizontal="center"/>
      <protection hidden="1"/>
    </xf>
    <xf numFmtId="164" fontId="22" fillId="3" borderId="0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/>
    </xf>
    <xf numFmtId="165" fontId="2" fillId="3" borderId="0" xfId="0" applyNumberFormat="1" applyFont="1" applyFill="1" applyBorder="1" applyProtection="1">
      <protection hidden="1"/>
    </xf>
    <xf numFmtId="0" fontId="12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4 2" xfId="6" xr:uid="{00000000-0005-0000-0000-000006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4</xdr:col>
      <xdr:colOff>2933700</xdr:colOff>
      <xdr:row>1</xdr:row>
      <xdr:rowOff>200025</xdr:rowOff>
    </xdr:to>
    <xdr:pic>
      <xdr:nvPicPr>
        <xdr:cNvPr id="3285" name="Picture 1">
          <a:extLst>
            <a:ext uri="{FF2B5EF4-FFF2-40B4-BE49-F238E27FC236}">
              <a16:creationId xmlns:a16="http://schemas.microsoft.com/office/drawing/2014/main" id="{8FB995BD-0200-4737-B7D9-21160D41C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4133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521507</xdr:colOff>
      <xdr:row>49</xdr:row>
      <xdr:rowOff>38099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8B7C2C-A893-45DC-9676-1F6819A96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5132" cy="7972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18</xdr:col>
      <xdr:colOff>579905</xdr:colOff>
      <xdr:row>87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98962D-1BA7-423B-A631-24789DFAC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934325"/>
          <a:ext cx="10533530" cy="628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tadyngroup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tabSelected="1" zoomScale="80" zoomScaleNormal="80" zoomScaleSheetLayoutView="80" zoomScalePageLayoutView="36" workbookViewId="0">
      <selection activeCell="L2" sqref="L2"/>
    </sheetView>
  </sheetViews>
  <sheetFormatPr defaultRowHeight="12.75" x14ac:dyDescent="0.2"/>
  <cols>
    <col min="1" max="1" width="8" style="1" customWidth="1"/>
    <col min="2" max="2" width="2.7109375" style="64" customWidth="1"/>
    <col min="3" max="3" width="3.85546875" style="64" customWidth="1"/>
    <col min="4" max="4" width="6.140625" style="64" customWidth="1"/>
    <col min="5" max="5" width="52.7109375" style="64" customWidth="1"/>
    <col min="6" max="8" width="20.7109375" style="65" customWidth="1"/>
    <col min="9" max="9" width="20.7109375" style="64" customWidth="1"/>
    <col min="10" max="12" width="20.7109375" style="1" customWidth="1"/>
    <col min="13" max="16384" width="9.140625" style="1"/>
  </cols>
  <sheetData>
    <row r="1" spans="1:12" ht="43.5" customHeight="1" x14ac:dyDescent="0.4">
      <c r="A1" s="20"/>
      <c r="B1" s="45"/>
      <c r="C1" s="35"/>
      <c r="D1" s="29"/>
      <c r="E1" s="29"/>
      <c r="F1" s="36"/>
      <c r="G1" s="46"/>
      <c r="H1" s="39"/>
      <c r="I1" s="39"/>
      <c r="J1" s="3"/>
      <c r="K1" s="4"/>
      <c r="L1" s="69" t="s">
        <v>42</v>
      </c>
    </row>
    <row r="2" spans="1:12" ht="23.1" customHeight="1" x14ac:dyDescent="0.3">
      <c r="A2" s="20"/>
      <c r="B2" s="45"/>
      <c r="C2" s="35"/>
      <c r="D2" s="29"/>
      <c r="E2" s="29"/>
      <c r="F2" s="36"/>
      <c r="G2" s="47"/>
      <c r="H2" s="37"/>
      <c r="I2" s="38"/>
      <c r="J2" s="6"/>
      <c r="K2" s="4"/>
      <c r="L2" s="7" t="s">
        <v>28</v>
      </c>
    </row>
    <row r="3" spans="1:12" ht="23.1" customHeight="1" x14ac:dyDescent="0.3">
      <c r="A3" s="20"/>
      <c r="B3" s="45"/>
      <c r="C3" s="35"/>
      <c r="D3" s="29"/>
      <c r="E3" s="29"/>
      <c r="F3" s="36"/>
      <c r="G3" s="48"/>
      <c r="H3" s="37"/>
      <c r="I3" s="38"/>
      <c r="J3" s="6"/>
      <c r="K3" s="4"/>
      <c r="L3" s="7"/>
    </row>
    <row r="4" spans="1:12" ht="27.95" customHeight="1" x14ac:dyDescent="0.35">
      <c r="A4" s="5" t="s">
        <v>3</v>
      </c>
      <c r="B4" s="29"/>
      <c r="C4" s="30"/>
      <c r="D4" s="93"/>
      <c r="E4" s="92"/>
      <c r="F4" s="92"/>
      <c r="G4" s="92"/>
      <c r="H4" s="92"/>
      <c r="I4" s="70" t="s">
        <v>4</v>
      </c>
      <c r="J4" s="91"/>
      <c r="K4" s="91"/>
      <c r="L4" s="91"/>
    </row>
    <row r="5" spans="1:12" ht="27.95" customHeight="1" x14ac:dyDescent="0.35">
      <c r="A5" s="5" t="s">
        <v>1</v>
      </c>
      <c r="B5" s="29"/>
      <c r="C5" s="30"/>
      <c r="D5" s="92"/>
      <c r="E5" s="92"/>
      <c r="F5" s="92"/>
      <c r="G5" s="92"/>
      <c r="H5" s="92"/>
      <c r="I5" s="70" t="s">
        <v>5</v>
      </c>
      <c r="J5" s="91"/>
      <c r="K5" s="91"/>
      <c r="L5" s="91"/>
    </row>
    <row r="6" spans="1:12" ht="27.95" customHeight="1" x14ac:dyDescent="0.35">
      <c r="A6" s="5"/>
      <c r="B6" s="29"/>
      <c r="C6" s="30"/>
      <c r="D6" s="92"/>
      <c r="E6" s="92"/>
      <c r="F6" s="92"/>
      <c r="G6" s="92"/>
      <c r="H6" s="92"/>
      <c r="I6" s="70"/>
      <c r="J6" s="91"/>
      <c r="K6" s="91"/>
      <c r="L6" s="91"/>
    </row>
    <row r="7" spans="1:12" ht="27.95" customHeight="1" x14ac:dyDescent="0.35">
      <c r="A7" s="5"/>
      <c r="B7" s="29"/>
      <c r="C7" s="30"/>
      <c r="D7" s="92"/>
      <c r="E7" s="92"/>
      <c r="F7" s="92"/>
      <c r="G7" s="92"/>
      <c r="H7" s="92"/>
      <c r="I7" s="70"/>
      <c r="J7" s="91"/>
      <c r="K7" s="91"/>
      <c r="L7" s="91"/>
    </row>
    <row r="8" spans="1:12" ht="27.95" customHeight="1" x14ac:dyDescent="0.35">
      <c r="A8" s="5"/>
      <c r="B8" s="29"/>
      <c r="C8" s="30"/>
      <c r="D8" s="92"/>
      <c r="E8" s="92"/>
      <c r="F8" s="92"/>
      <c r="G8" s="92"/>
      <c r="H8" s="92"/>
      <c r="I8" s="70"/>
      <c r="J8" s="91"/>
      <c r="K8" s="91"/>
      <c r="L8" s="91"/>
    </row>
    <row r="9" spans="1:12" ht="27.95" customHeight="1" x14ac:dyDescent="0.35">
      <c r="A9" s="5" t="s">
        <v>2</v>
      </c>
      <c r="B9" s="29"/>
      <c r="C9" s="30"/>
      <c r="D9" s="98"/>
      <c r="E9" s="98"/>
      <c r="F9" s="98"/>
      <c r="G9" s="98"/>
      <c r="H9" s="98"/>
      <c r="I9" s="70" t="s">
        <v>6</v>
      </c>
      <c r="J9" s="91"/>
      <c r="K9" s="91"/>
      <c r="L9" s="91"/>
    </row>
    <row r="10" spans="1:12" ht="27.95" customHeight="1" x14ac:dyDescent="0.35">
      <c r="A10" s="5" t="s">
        <v>16</v>
      </c>
      <c r="B10" s="29"/>
      <c r="C10" s="30"/>
      <c r="D10" s="95"/>
      <c r="E10" s="95"/>
      <c r="F10" s="95"/>
      <c r="G10" s="95"/>
      <c r="H10" s="95"/>
      <c r="I10" s="71"/>
      <c r="J10" s="91"/>
      <c r="K10" s="91"/>
      <c r="L10" s="91"/>
    </row>
    <row r="11" spans="1:12" ht="27.95" customHeight="1" x14ac:dyDescent="0.3">
      <c r="A11" s="5" t="s">
        <v>7</v>
      </c>
      <c r="B11" s="29"/>
      <c r="C11" s="30"/>
      <c r="D11" s="85"/>
      <c r="E11" s="86"/>
      <c r="F11" s="87"/>
      <c r="G11" s="88"/>
      <c r="H11" s="88"/>
      <c r="I11" s="40"/>
      <c r="J11" s="11"/>
      <c r="K11" s="12"/>
      <c r="L11" s="13"/>
    </row>
    <row r="12" spans="1:12" ht="27.95" customHeight="1" x14ac:dyDescent="0.35">
      <c r="A12" s="5"/>
      <c r="B12" s="29"/>
      <c r="C12" s="30"/>
      <c r="D12" s="49"/>
      <c r="E12" s="50"/>
      <c r="F12" s="51"/>
      <c r="G12" s="52"/>
      <c r="H12" s="53"/>
      <c r="I12" s="36"/>
      <c r="J12" s="72" t="s">
        <v>8</v>
      </c>
      <c r="K12" s="101"/>
      <c r="L12" s="102"/>
    </row>
    <row r="13" spans="1:12" ht="27.95" customHeight="1" x14ac:dyDescent="0.35">
      <c r="A13" s="5"/>
      <c r="B13" s="29"/>
      <c r="C13" s="30"/>
      <c r="D13" s="67" t="s">
        <v>31</v>
      </c>
      <c r="E13" s="31"/>
      <c r="F13" s="42"/>
      <c r="G13" s="37"/>
      <c r="H13" s="41"/>
      <c r="I13" s="36"/>
      <c r="J13" s="72" t="s">
        <v>9</v>
      </c>
      <c r="K13" s="103"/>
      <c r="L13" s="104"/>
    </row>
    <row r="14" spans="1:12" ht="27.95" customHeight="1" x14ac:dyDescent="0.35">
      <c r="A14" s="5"/>
      <c r="B14" s="29"/>
      <c r="C14" s="30"/>
      <c r="D14" s="67" t="s">
        <v>36</v>
      </c>
      <c r="E14" s="67" t="s">
        <v>43</v>
      </c>
      <c r="F14" s="43"/>
      <c r="G14" s="37"/>
      <c r="H14" s="41"/>
      <c r="I14" s="36"/>
      <c r="J14" s="73" t="s">
        <v>14</v>
      </c>
      <c r="K14" s="105" t="str">
        <f>IF(SUM(K23+K24)&gt;479,"25% 60 net 90","20% 30 net 60")</f>
        <v>20% 30 net 60</v>
      </c>
      <c r="L14" s="106"/>
    </row>
    <row r="15" spans="1:12" ht="7.5" customHeight="1" thickBot="1" x14ac:dyDescent="0.4">
      <c r="A15" s="5"/>
      <c r="B15" s="29"/>
      <c r="C15" s="30"/>
      <c r="D15" s="67"/>
      <c r="E15" s="67"/>
      <c r="F15" s="32"/>
      <c r="G15" s="37"/>
      <c r="H15" s="41"/>
      <c r="I15" s="36"/>
      <c r="J15" s="14"/>
      <c r="K15" s="15"/>
      <c r="L15" s="15"/>
    </row>
    <row r="16" spans="1:12" ht="30.75" customHeight="1" thickTop="1" thickBot="1" x14ac:dyDescent="0.45">
      <c r="A16" s="5"/>
      <c r="B16" s="29"/>
      <c r="C16" s="30"/>
      <c r="D16" s="67" t="s">
        <v>37</v>
      </c>
      <c r="E16" s="67" t="s">
        <v>38</v>
      </c>
      <c r="F16" s="32"/>
      <c r="G16" s="37"/>
      <c r="H16" s="41"/>
      <c r="I16" s="96" t="s">
        <v>35</v>
      </c>
      <c r="J16" s="97"/>
      <c r="K16" s="99">
        <f>SUM(L22:L24)</f>
        <v>0</v>
      </c>
      <c r="L16" s="100"/>
    </row>
    <row r="17" spans="1:12" ht="30.75" customHeight="1" thickTop="1" thickBot="1" x14ac:dyDescent="0.45">
      <c r="A17" s="5"/>
      <c r="B17" s="29"/>
      <c r="C17" s="30"/>
      <c r="D17" s="67" t="s">
        <v>39</v>
      </c>
      <c r="E17" s="67" t="s">
        <v>40</v>
      </c>
      <c r="F17" s="32"/>
      <c r="G17" s="37"/>
      <c r="H17" s="33"/>
      <c r="I17" s="34"/>
      <c r="J17" s="14"/>
      <c r="K17" s="15"/>
      <c r="L17" s="16"/>
    </row>
    <row r="18" spans="1:12" ht="30.75" customHeight="1" thickTop="1" thickBot="1" x14ac:dyDescent="0.45">
      <c r="A18" s="5"/>
      <c r="B18" s="29"/>
      <c r="C18" s="30"/>
      <c r="D18" s="67" t="s">
        <v>41</v>
      </c>
      <c r="E18" s="67" t="s">
        <v>44</v>
      </c>
      <c r="F18" s="32"/>
      <c r="G18" s="37"/>
      <c r="H18" s="33"/>
      <c r="I18" s="96" t="s">
        <v>29</v>
      </c>
      <c r="J18" s="97"/>
      <c r="K18" s="99">
        <f>IF(K14="25% 60 net 90",K16*0.75,K16*0.8)</f>
        <v>0</v>
      </c>
      <c r="L18" s="100"/>
    </row>
    <row r="19" spans="1:12" ht="37.5" customHeight="1" thickTop="1" x14ac:dyDescent="0.4">
      <c r="A19" s="5"/>
      <c r="B19" s="29"/>
      <c r="C19" s="30"/>
      <c r="D19" s="68" t="s">
        <v>33</v>
      </c>
      <c r="E19" s="31"/>
      <c r="F19" s="32"/>
      <c r="G19" s="37"/>
      <c r="H19" s="33"/>
      <c r="I19" s="34"/>
      <c r="J19" s="14"/>
      <c r="K19" s="15"/>
      <c r="L19" s="16"/>
    </row>
    <row r="20" spans="1:12" ht="37.5" customHeight="1" x14ac:dyDescent="0.4">
      <c r="A20" s="5"/>
      <c r="B20" s="29"/>
      <c r="C20" s="30"/>
      <c r="D20" s="68" t="s">
        <v>34</v>
      </c>
      <c r="E20" s="31"/>
      <c r="F20" s="32"/>
      <c r="G20" s="37"/>
      <c r="H20" s="33"/>
      <c r="I20" s="34"/>
      <c r="J20" s="14"/>
      <c r="K20" s="15"/>
      <c r="L20" s="16"/>
    </row>
    <row r="21" spans="1:12" ht="37.5" customHeight="1" x14ac:dyDescent="0.4">
      <c r="A21" s="5"/>
      <c r="B21" s="29"/>
      <c r="C21" s="30"/>
      <c r="E21" s="31"/>
      <c r="F21" s="32"/>
      <c r="G21" s="37"/>
      <c r="H21" s="33"/>
      <c r="I21" s="34"/>
      <c r="J21" s="14"/>
      <c r="K21" s="15"/>
      <c r="L21" s="16"/>
    </row>
    <row r="22" spans="1:12" ht="39.950000000000003" customHeight="1" x14ac:dyDescent="0.35">
      <c r="A22" s="107" t="s">
        <v>32</v>
      </c>
      <c r="B22" s="108"/>
      <c r="C22" s="108"/>
      <c r="D22" s="108"/>
      <c r="E22" s="109"/>
      <c r="F22" s="74" t="s">
        <v>17</v>
      </c>
      <c r="G22" s="75" t="s">
        <v>26</v>
      </c>
      <c r="H22" s="76" t="s">
        <v>18</v>
      </c>
      <c r="I22" s="77" t="s">
        <v>0</v>
      </c>
      <c r="J22" s="78" t="s">
        <v>30</v>
      </c>
      <c r="K22" s="79" t="s">
        <v>15</v>
      </c>
      <c r="L22" s="80" t="s">
        <v>10</v>
      </c>
    </row>
    <row r="23" spans="1:12" ht="23.1" customHeight="1" x14ac:dyDescent="0.35">
      <c r="A23" s="89"/>
      <c r="B23" s="94" t="s">
        <v>24</v>
      </c>
      <c r="C23" s="94"/>
      <c r="D23" s="94"/>
      <c r="E23" s="94"/>
      <c r="F23" s="81">
        <v>8016049</v>
      </c>
      <c r="G23" s="75" t="s">
        <v>13</v>
      </c>
      <c r="H23" s="77">
        <v>6.95</v>
      </c>
      <c r="I23" s="77">
        <v>4</v>
      </c>
      <c r="J23" s="82">
        <v>24</v>
      </c>
      <c r="K23" s="2"/>
      <c r="L23" s="83" t="str">
        <f t="shared" ref="L23" si="0">IF(K23="","",K23*I23)</f>
        <v/>
      </c>
    </row>
    <row r="24" spans="1:12" s="84" customFormat="1" ht="23.1" customHeight="1" x14ac:dyDescent="0.35">
      <c r="A24" s="90"/>
      <c r="B24" s="94" t="s">
        <v>25</v>
      </c>
      <c r="C24" s="94"/>
      <c r="D24" s="94"/>
      <c r="E24" s="94"/>
      <c r="F24" s="81">
        <v>8017614</v>
      </c>
      <c r="G24" s="75" t="s">
        <v>22</v>
      </c>
      <c r="H24" s="77">
        <v>5.95</v>
      </c>
      <c r="I24" s="77">
        <v>3.5</v>
      </c>
      <c r="J24" s="82">
        <v>24</v>
      </c>
      <c r="K24" s="2"/>
      <c r="L24" s="83" t="str">
        <f t="shared" ref="L24" si="1">IF(K24="","",K24*I24)</f>
        <v/>
      </c>
    </row>
    <row r="25" spans="1:12" ht="6.75" customHeight="1" x14ac:dyDescent="0.3">
      <c r="A25" s="21"/>
      <c r="B25" s="28"/>
      <c r="C25" s="28"/>
      <c r="D25" s="28"/>
      <c r="E25" s="28"/>
      <c r="F25" s="110"/>
      <c r="G25" s="111"/>
      <c r="H25" s="112"/>
      <c r="I25" s="112"/>
      <c r="J25" s="113"/>
      <c r="K25" s="114"/>
      <c r="L25" s="115"/>
    </row>
    <row r="26" spans="1:12" ht="6.75" customHeight="1" x14ac:dyDescent="0.3">
      <c r="A26" s="22"/>
      <c r="B26" s="28"/>
      <c r="C26" s="28"/>
      <c r="D26" s="28"/>
      <c r="E26" s="28"/>
      <c r="F26" s="116"/>
      <c r="G26" s="117"/>
      <c r="H26" s="118"/>
      <c r="I26" s="118"/>
      <c r="J26" s="119"/>
      <c r="K26" s="120"/>
      <c r="L26" s="121"/>
    </row>
    <row r="27" spans="1:12" ht="23.1" customHeight="1" x14ac:dyDescent="0.3">
      <c r="A27" s="8" t="s">
        <v>23</v>
      </c>
      <c r="B27" s="54"/>
      <c r="C27" s="54"/>
      <c r="D27" s="54"/>
      <c r="E27" s="54"/>
      <c r="F27" s="122"/>
      <c r="G27" s="122"/>
      <c r="H27" s="122"/>
      <c r="I27" s="122"/>
      <c r="J27" s="123"/>
      <c r="K27" s="120"/>
      <c r="L27" s="124"/>
    </row>
    <row r="28" spans="1:12" ht="23.1" customHeight="1" x14ac:dyDescent="0.3">
      <c r="A28" s="23"/>
      <c r="B28" s="55"/>
      <c r="C28" s="55"/>
      <c r="D28" s="55"/>
      <c r="E28" s="55"/>
      <c r="F28" s="56"/>
      <c r="G28" s="56"/>
      <c r="H28" s="56"/>
      <c r="I28" s="57"/>
      <c r="J28" s="24"/>
      <c r="K28" s="4"/>
      <c r="L28" s="19"/>
    </row>
    <row r="29" spans="1:12" ht="6.75" customHeight="1" x14ac:dyDescent="0.45">
      <c r="B29" s="58"/>
      <c r="C29" s="58"/>
      <c r="D29" s="58"/>
      <c r="E29" s="58"/>
      <c r="F29" s="36"/>
      <c r="G29" s="59"/>
      <c r="H29" s="37"/>
      <c r="I29" s="38"/>
      <c r="J29" s="25"/>
      <c r="K29" s="4"/>
      <c r="L29" s="19"/>
    </row>
    <row r="30" spans="1:12" ht="33" customHeight="1" x14ac:dyDescent="0.45">
      <c r="A30" s="17" t="s">
        <v>11</v>
      </c>
      <c r="B30" s="58"/>
      <c r="C30" s="58"/>
      <c r="D30" s="58"/>
      <c r="E30" s="58"/>
      <c r="F30" s="36"/>
      <c r="G30" s="59"/>
      <c r="H30" s="37"/>
      <c r="I30" s="38"/>
      <c r="J30" s="25"/>
      <c r="K30" s="4"/>
      <c r="L30" s="19"/>
    </row>
    <row r="31" spans="1:12" ht="21.95" customHeight="1" x14ac:dyDescent="0.3">
      <c r="A31" s="18" t="s">
        <v>19</v>
      </c>
      <c r="B31" s="45"/>
      <c r="C31" s="35"/>
      <c r="D31" s="29"/>
      <c r="E31" s="29"/>
      <c r="F31" s="44"/>
      <c r="G31" s="60"/>
      <c r="H31" s="61"/>
      <c r="I31" s="38"/>
      <c r="J31" s="25"/>
      <c r="K31" s="4"/>
      <c r="L31" s="19"/>
    </row>
    <row r="32" spans="1:12" ht="21.95" customHeight="1" x14ac:dyDescent="0.3">
      <c r="A32" s="18" t="s">
        <v>20</v>
      </c>
      <c r="B32" s="45"/>
      <c r="C32" s="62"/>
      <c r="D32" s="62"/>
      <c r="E32" s="62"/>
      <c r="F32" s="36"/>
      <c r="G32" s="59"/>
      <c r="H32" s="37"/>
      <c r="I32" s="38"/>
      <c r="J32" s="25"/>
      <c r="K32" s="4"/>
      <c r="L32" s="19"/>
    </row>
    <row r="33" spans="1:12" ht="21.95" customHeight="1" x14ac:dyDescent="0.3">
      <c r="A33" s="9" t="s">
        <v>21</v>
      </c>
      <c r="B33" s="45"/>
      <c r="C33" s="45"/>
      <c r="D33" s="45"/>
      <c r="E33" s="45"/>
      <c r="F33" s="36"/>
      <c r="G33" s="59"/>
      <c r="H33" s="37"/>
      <c r="I33" s="38"/>
      <c r="J33" s="25"/>
      <c r="K33" s="4"/>
      <c r="L33" s="26"/>
    </row>
    <row r="34" spans="1:12" ht="21.95" customHeight="1" x14ac:dyDescent="0.3">
      <c r="A34" s="10" t="s">
        <v>12</v>
      </c>
      <c r="B34" s="29"/>
      <c r="C34" s="63"/>
      <c r="D34" s="35"/>
      <c r="E34" s="29"/>
      <c r="F34" s="36"/>
      <c r="G34" s="59"/>
      <c r="H34" s="37"/>
      <c r="I34" s="38"/>
      <c r="J34" s="25"/>
      <c r="K34" s="4"/>
      <c r="L34" s="19"/>
    </row>
    <row r="35" spans="1:12" ht="18.75" x14ac:dyDescent="0.3">
      <c r="A35" s="66" t="s">
        <v>27</v>
      </c>
      <c r="L35" s="27"/>
    </row>
  </sheetData>
  <mergeCells count="24">
    <mergeCell ref="B24:E24"/>
    <mergeCell ref="B23:E23"/>
    <mergeCell ref="J8:L8"/>
    <mergeCell ref="D10:H10"/>
    <mergeCell ref="I16:J16"/>
    <mergeCell ref="D9:H9"/>
    <mergeCell ref="J9:L9"/>
    <mergeCell ref="K16:L16"/>
    <mergeCell ref="J10:L10"/>
    <mergeCell ref="K12:L12"/>
    <mergeCell ref="K13:L13"/>
    <mergeCell ref="D8:H8"/>
    <mergeCell ref="K14:L14"/>
    <mergeCell ref="I18:J18"/>
    <mergeCell ref="K18:L18"/>
    <mergeCell ref="A22:E22"/>
    <mergeCell ref="J4:L4"/>
    <mergeCell ref="D5:H5"/>
    <mergeCell ref="J5:L5"/>
    <mergeCell ref="D6:H6"/>
    <mergeCell ref="D7:H7"/>
    <mergeCell ref="J6:L6"/>
    <mergeCell ref="J7:L7"/>
    <mergeCell ref="D4:H4"/>
  </mergeCells>
  <conditionalFormatting sqref="K23:K24 K26">
    <cfRule type="expression" dxfId="1" priority="5" stopIfTrue="1">
      <formula>#REF!&lt;&gt;0</formula>
    </cfRule>
  </conditionalFormatting>
  <conditionalFormatting sqref="K25">
    <cfRule type="expression" dxfId="0" priority="37" stopIfTrue="1">
      <formula>#REF!&lt;&gt;0</formula>
    </cfRule>
  </conditionalFormatting>
  <hyperlinks>
    <hyperlink ref="A35" r:id="rId1" xr:uid="{59752F0C-2124-49FF-AB3C-A18278D1F04C}"/>
  </hyperlinks>
  <printOptions horizontalCentered="1"/>
  <pageMargins left="0" right="0" top="0" bottom="0" header="0" footer="0"/>
  <pageSetup scale="4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8"/>
  <sheetViews>
    <sheetView view="pageBreakPreview" zoomScaleNormal="100" zoomScaleSheetLayoutView="100" workbookViewId="0">
      <selection activeCell="A50" sqref="A50"/>
    </sheetView>
  </sheetViews>
  <sheetFormatPr defaultRowHeight="12.75" x14ac:dyDescent="0.2"/>
  <cols>
    <col min="9" max="9" width="3" customWidth="1"/>
    <col min="14" max="14" width="0" hidden="1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</sheetData>
  <phoneticPr fontId="0" type="noConversion"/>
  <printOptions horizontalCentered="1" verticalCentered="1"/>
  <pageMargins left="0.25" right="0.25" top="0.25" bottom="0.25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Optimus Fuel PROMO</vt:lpstr>
      <vt:lpstr>MAP Policy, Terms &amp; Conditions</vt:lpstr>
      <vt:lpstr>'MAP Policy, Terms &amp; Conditions'!Print_Area</vt:lpstr>
    </vt:vector>
  </TitlesOfParts>
  <Company>KataDyn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Voxland</dc:creator>
  <cp:lastModifiedBy>Bret Whitnah</cp:lastModifiedBy>
  <cp:lastPrinted>2022-06-29T16:44:51Z</cp:lastPrinted>
  <dcterms:created xsi:type="dcterms:W3CDTF">2001-07-30T16:06:03Z</dcterms:created>
  <dcterms:modified xsi:type="dcterms:W3CDTF">2023-10-02T21:50:56Z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